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CONTRATACION 2023" sheetId="103" r:id="rId1"/>
  </sheets>
  <definedNames>
    <definedName name="_xlnm._FilterDatabase" localSheetId="0" hidden="1">'CONTRATACION 2023'!$A$1:$AH$22</definedName>
  </definedNames>
  <calcPr calcId="162913"/>
</workbook>
</file>

<file path=xl/calcChain.xml><?xml version="1.0" encoding="utf-8"?>
<calcChain xmlns="http://schemas.openxmlformats.org/spreadsheetml/2006/main">
  <c r="F4" i="103" l="1"/>
  <c r="AF22" i="103" l="1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2" i="103"/>
</calcChain>
</file>

<file path=xl/sharedStrings.xml><?xml version="1.0" encoding="utf-8"?>
<sst xmlns="http://schemas.openxmlformats.org/spreadsheetml/2006/main" count="267" uniqueCount="144">
  <si>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</si>
  <si>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</si>
  <si>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</si>
  <si>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</si>
  <si>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</si>
  <si>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</si>
  <si>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</si>
  <si>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</si>
  <si>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</si>
  <si>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</si>
  <si>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</si>
  <si>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</si>
  <si>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</si>
  <si>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</si>
  <si>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</si>
  <si>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</si>
  <si>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</si>
  <si>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</si>
  <si>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</si>
  <si>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</si>
  <si>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</si>
  <si>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</si>
  <si>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</si>
  <si>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</si>
  <si>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</si>
  <si>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</si>
  <si>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</si>
  <si>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</si>
  <si>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</si>
  <si>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</si>
  <si>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</si>
  <si>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</si>
  <si>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</si>
  <si>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</si>
  <si>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</si>
  <si>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</si>
  <si>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</si>
  <si>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</si>
  <si>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SAN JOSE DEL GUAVIARE</t>
  </si>
  <si>
    <t>ROSA EMILIANA MELO LOAIZA</t>
  </si>
  <si>
    <t>PRESTACION DE SERVICIOS COMO AUXILIAR ADMINISTRATIVO PARA LA ESE HOSPITAL SAN JOSE DEL GUAVIARE</t>
  </si>
  <si>
    <t>BARRANQUILLA</t>
  </si>
  <si>
    <t>SERVICIOS GENERALES</t>
  </si>
  <si>
    <t>VILLAVICENCIO</t>
  </si>
  <si>
    <t>BOGOTA D.C</t>
  </si>
  <si>
    <t>CALI</t>
  </si>
  <si>
    <t>CALAMAR</t>
  </si>
  <si>
    <t>SISTEMAS</t>
  </si>
  <si>
    <t>GESTION DEL TALENTO HUMANO</t>
  </si>
  <si>
    <t>PRESTACION DE SERVICIOS PROFESIONALES COMO MEDICO GENERAL PARA LA ESE HOSPITAL SAN JOSE DEL GUAVIARE</t>
  </si>
  <si>
    <t>JHON JAIME CHAPARRO GOMEZ</t>
  </si>
  <si>
    <t>MANI</t>
  </si>
  <si>
    <t>jhonchaparrog21@hotmail.com</t>
  </si>
  <si>
    <t>COORDINACIÓN MEDICA</t>
  </si>
  <si>
    <t>EDITH MILENA ALVAREZ ORJUELA</t>
  </si>
  <si>
    <t xml:space="preserve">FISIOTERAPIA </t>
  </si>
  <si>
    <t>MANIZALES</t>
  </si>
  <si>
    <t>PRESTACION DE SERVICIOS COMO AUXILIAR DE ENFERMERIA PARA LA ESE HOSPITAL SAN JOSE DEL GUAVIARE</t>
  </si>
  <si>
    <t>ENFERMERIA</t>
  </si>
  <si>
    <t>YUBERLY TATIANA LONGO CRUZ</t>
  </si>
  <si>
    <t>tatis_20065@hotmail.com</t>
  </si>
  <si>
    <t>YOPAL</t>
  </si>
  <si>
    <t>PRESTACION DE SERVICIOS PROFESIONALES EN ENFERMERIA PARA LA ESE HOSPITAL SAN JOSE DEL GUAVIARE</t>
  </si>
  <si>
    <t>SERVICIO</t>
  </si>
  <si>
    <t>DIAS</t>
  </si>
  <si>
    <t>NIT</t>
  </si>
  <si>
    <t>PRESTACION DE SERVICIOS COMO AUXILIAR DE COCINA PARA LA ESE HOSPITAL SAN JOSE DEL GUAVIARE</t>
  </si>
  <si>
    <t>HASBLEIDY YERIXA LOZANO CARDONA</t>
  </si>
  <si>
    <t>yerizalozano@hotmail.com</t>
  </si>
  <si>
    <t>PRESTACION DE SERVICIOS COMO INSTRUMENTADOR QUIRURGICO PARA LA ESE HOSPITAL SAN JOSE DEL GUAVIARE</t>
  </si>
  <si>
    <t>ROSA GABRIELA ROJAS MONCADA</t>
  </si>
  <si>
    <t>MIGUEL ANGEL CERON MOLINA</t>
  </si>
  <si>
    <t>AUDITORIA DE CUENTAS MEDICAS</t>
  </si>
  <si>
    <t>ALMACEN Y SUMINISTROS</t>
  </si>
  <si>
    <t>CARLOS ALEJANDRO VILLEGAS QUINTERO</t>
  </si>
  <si>
    <t>avillegas,164@gmail.com</t>
  </si>
  <si>
    <t>JUAN SEBASTIAN VILLA GARCIA</t>
  </si>
  <si>
    <t>juans.villag@campusug.com</t>
  </si>
  <si>
    <t>PRESTACIÓN DE SERVICIOS ESPECIALIZADOS DE RADIOLOGÍA PARA LA LECTURA Y REPORTE DE RAYOS X, TOMA Y ANÁLISIS Y REPORTE DE ECOGRAFÍAS Y DOPPLER A LOS USUARIOS ATENDIDOS EN LA ESE HOSPITAL SAN JOSÉ DEL GUAVIARE</t>
  </si>
  <si>
    <t>SERHSALUD SERVICIOS ESPECIALIZADOS EN SALUD Y RADIOLOGIA SAS</t>
  </si>
  <si>
    <t>901479485-3</t>
  </si>
  <si>
    <t>DOCCARLOSLOPEZ@GMAIL.COM</t>
  </si>
  <si>
    <t>JORGE LIYEN TORRES LOPEZ</t>
  </si>
  <si>
    <t>liyen-1990@hotmail.com</t>
  </si>
  <si>
    <t>ANDRES EDUARDO DIAZ TORRES</t>
  </si>
  <si>
    <t>andresdiaz33@hotmail.com</t>
  </si>
  <si>
    <t>ESPECIALISTAS</t>
  </si>
  <si>
    <t>NATALIA ANDREA SALAMANCA ROSAS</t>
  </si>
  <si>
    <t>PRESTACION DE SERVICIOS PROFESIONALES COMO FISIOTERAPEUTA Y APOYO EN TERAPIA RESPIRATORIA PARA LA ESE HOSPITAL SAN JOSE DEL GUAVIARE</t>
  </si>
  <si>
    <t>JOSE SEGUNDO MORENO POLO</t>
  </si>
  <si>
    <t>REMOLINO</t>
  </si>
  <si>
    <t>jesuscristomisalvadorDIOS@Gmail.com</t>
  </si>
  <si>
    <t>2,1,2,02,02,009,001</t>
  </si>
  <si>
    <t>2,1,2,02,02,008</t>
  </si>
  <si>
    <t>COCINA</t>
  </si>
  <si>
    <t>PRESTACION DE SERVICIOS PARA REALIZAR ACTIVIDADES DE ASEO Y DESINFECCION EN LAS AREAS ASISTENCIALES, ADMINISTRATIVAS Y LAVANDERIA DE LA ESE HOSPITAL SAN JOSE GUAVIARE</t>
  </si>
  <si>
    <t>2,1,2,02,02,009,002</t>
  </si>
  <si>
    <t>ATENCION AL USUARIO - SIAU</t>
  </si>
  <si>
    <t>2,1,2,02,01,004</t>
  </si>
  <si>
    <t xml:space="preserve">SINDY GIMENA MARIN PINEDA </t>
  </si>
  <si>
    <t>Ttiendateknopolis17@gmail.com</t>
  </si>
  <si>
    <t>GABRIEL GILBERTO CARDENAS BEJARANO</t>
  </si>
  <si>
    <t>LOGISTICA</t>
  </si>
  <si>
    <t>CRISTHIAN ORLANDO RAMIREZ GRACIA</t>
  </si>
  <si>
    <t>magicityguaviare@gmail.com</t>
  </si>
  <si>
    <t>COMPRAVENTA</t>
  </si>
  <si>
    <t>MARIELA ROJAS SALAZAR</t>
  </si>
  <si>
    <t>MIGUEL ARMANDO RAMOS FILIGRAMA</t>
  </si>
  <si>
    <t>miguelarmando@outlook.es</t>
  </si>
  <si>
    <t>LUZ MIRYAN MENESES ARIAS</t>
  </si>
  <si>
    <t>ANLLY CATERIN HERNANDEZ CASTILLO</t>
  </si>
  <si>
    <t>GINEISSY CAROLINA RENTERIA MUNAR</t>
  </si>
  <si>
    <t>krorenteria,1996@gmail.com</t>
  </si>
  <si>
    <t>SALAS DE CIRUGIA</t>
  </si>
  <si>
    <t>SANDRA YULIETH MARTINEZ RODRIGUEZ</t>
  </si>
  <si>
    <t>sayumaro@hotmail.com</t>
  </si>
  <si>
    <t>JOSE ORLANDO LOPEZ ARENAS</t>
  </si>
  <si>
    <t xml:space="preserve">SERVICIO DE MANTENIMIENTO Y RECARGA DE TONER PARA LA ESE HOSPITAL San José del Guaviare </t>
  </si>
  <si>
    <t>FUNDACION PARA EL DESARROLLO INTEGRAL AGROPECUARIO Y AMBIENTAL DE LA ORINOQUIA</t>
  </si>
  <si>
    <t>900832873-8</t>
  </si>
  <si>
    <t>fundacionorinoquia@oetlook</t>
  </si>
  <si>
    <t>SISTEMAS Y ASESORIAS DE COLOMBIA SA</t>
  </si>
  <si>
    <t>800149562-0</t>
  </si>
  <si>
    <t>acano@syac.net.co</t>
  </si>
  <si>
    <t>2,1,2,02,01,002</t>
  </si>
  <si>
    <t>ANGELA MARIA DAVID TORRES</t>
  </si>
  <si>
    <t>MARBELY PINZON QUIROGA</t>
  </si>
  <si>
    <t>marbellypinzonquiroga@gmail.com</t>
  </si>
  <si>
    <t>DIANA HERNANDEZ BAEZ</t>
  </si>
  <si>
    <t>dianitajds73@gmail.com</t>
  </si>
  <si>
    <t>LOGÍSTICA PARA CELEBRAR EL DÍA DE LAS PROFESIONES, ACTIVIDADES DEPORTIVAS, JORNADAS LUDO RECREATIVAS CON NIÑOS Y JÓVENES, NOVENAS NAVIDEÑAS Y CENA CIERRE DE GESTIÓN VIGENCIA 2023 EN LA ESE HOSPITAL SAN JOSE DEL GUAVIARE</t>
  </si>
  <si>
    <t>JULIANA ALEJANDRA BARCO AGUIRRE</t>
  </si>
  <si>
    <t>juliana,barco1@gmail.com</t>
  </si>
  <si>
    <t>COMPRAVENTA DE EQUIPOS INFORMATICOS DE COMPUTO, IMPRESORAS Y EQUIPOS DE COMUNICACION PARA LA ESE HOSPITAL SAN JOSE DEL GUAVIARE</t>
  </si>
  <si>
    <t>2,1,2,02,02,007</t>
  </si>
  <si>
    <t>901615125-0</t>
  </si>
  <si>
    <t>csisaszomac@hotmail.com</t>
  </si>
  <si>
    <t>CONECTIVIDAD SISTEMATIZACION E INFRAESTRUCTURA S.A.S ZOMAC</t>
  </si>
  <si>
    <t>PROVEER ACTUALIZACION, MANTENIMIENTO Y SOPORTE TECNICO DEL SOFTWARE DINAMICA GERENCIAL HOSPITALARIA EL CUAL SE BRINDARA DE MANERA REMOTA O A DISTANCIA VERSION 2023</t>
  </si>
  <si>
    <t>SERVICIO DE RENOVACION DE LICENCAS DEL ANTIVIRUS KASPERKY ENDPOINT SECURY FOR BUSINES - SELECT PARA AL VIGENCIA 2023</t>
  </si>
  <si>
    <t>PRESTACION DE SERVICIOS COMO AUXILIAR ADMINISTRATIVO</t>
  </si>
  <si>
    <t>YURI VIVIANA SANCHEZ IBARRA</t>
  </si>
  <si>
    <t>yurivivianasanchez06@gmail.com</t>
  </si>
  <si>
    <t>CONSULTA EXTERNA - ASIGANCION DE CITAS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</si>
</sst>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u/>
      <sz val="9"/>
      <color theme="10"/>
      <name val="Arial"/>
      <family val="2"/>
    </font>
    <font>
      <sz val="8"/>
      <color rgb="FF605E5C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1" fontId="19" fillId="0" borderId="1" xfId="1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20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9" fillId="0" borderId="0" xfId="0" applyNumberFormat="1" applyFont="1" applyFill="1"/>
    <xf numFmtId="3" fontId="14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1" fontId="20" fillId="0" borderId="1" xfId="1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/>
    </xf>
    <xf numFmtId="14" fontId="13" fillId="0" borderId="1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5" fillId="0" borderId="1" xfId="3" applyNumberFormat="1" applyFill="1" applyBorder="1" applyAlignment="1">
      <alignment horizontal="left" vertical="center"/>
    </xf>
    <xf numFmtId="3" fontId="20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1" fontId="20" fillId="0" borderId="0" xfId="1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2" fillId="0" borderId="1" xfId="0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12" fillId="0" borderId="1" xfId="4" applyNumberFormat="1" applyFont="1" applyFill="1" applyBorder="1" applyAlignment="1">
      <alignment horizontal="right"/>
    </xf>
    <xf numFmtId="164" fontId="8" fillId="0" borderId="1" xfId="4" applyNumberFormat="1" applyFont="1" applyFill="1" applyBorder="1" applyAlignment="1">
      <alignment horizontal="center" vertical="center" wrapText="1"/>
    </xf>
    <xf numFmtId="164" fontId="2" fillId="0" borderId="1" xfId="4" applyNumberFormat="1" applyFont="1" applyFill="1" applyBorder="1" applyAlignment="1">
      <alignment horizontal="right" vertical="center" wrapText="1"/>
    </xf>
    <xf numFmtId="164" fontId="2" fillId="0" borderId="0" xfId="4" applyNumberFormat="1" applyFont="1" applyFill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3" fontId="24" fillId="0" borderId="1" xfId="3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left" vertical="center"/>
    </xf>
    <xf numFmtId="0" fontId="25" fillId="0" borderId="0" xfId="0" applyFont="1" applyFill="1"/>
    <xf numFmtId="164" fontId="14" fillId="0" borderId="0" xfId="4" applyNumberFormat="1" applyFont="1" applyFill="1" applyAlignment="1">
      <alignment horizontal="right" vertical="center"/>
    </xf>
    <xf numFmtId="164" fontId="23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right" vertical="center" wrapText="1"/>
    </xf>
    <xf numFmtId="164" fontId="9" fillId="0" borderId="1" xfId="4" applyNumberFormat="1" applyFont="1" applyFill="1" applyBorder="1" applyAlignment="1">
      <alignment horizontal="right" vertical="center" wrapText="1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cristomisalvadorDIOS@Gmail.com" TargetMode="External"/><Relationship Id="rId13" Type="http://schemas.openxmlformats.org/officeDocument/2006/relationships/hyperlink" Target="mailto:andresdiaz33@hotmail.com" TargetMode="External"/><Relationship Id="rId3" Type="http://schemas.openxmlformats.org/officeDocument/2006/relationships/hyperlink" Target="mailto:fundacionorinoquia@oetlook" TargetMode="External"/><Relationship Id="rId7" Type="http://schemas.openxmlformats.org/officeDocument/2006/relationships/hyperlink" Target="mailto:yerizalozano@hotmail.com" TargetMode="External"/><Relationship Id="rId12" Type="http://schemas.openxmlformats.org/officeDocument/2006/relationships/hyperlink" Target="mailto:miguelarmando@outlook.es" TargetMode="External"/><Relationship Id="rId2" Type="http://schemas.openxmlformats.org/officeDocument/2006/relationships/hyperlink" Target="mailto:marbellypinzonquiroga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jhonchaparrog21@hotmail.com" TargetMode="External"/><Relationship Id="rId6" Type="http://schemas.openxmlformats.org/officeDocument/2006/relationships/hyperlink" Target="mailto:juans.villag@campusug.com" TargetMode="External"/><Relationship Id="rId11" Type="http://schemas.openxmlformats.org/officeDocument/2006/relationships/hyperlink" Target="mailto:acano@syac.net.co" TargetMode="External"/><Relationship Id="rId5" Type="http://schemas.openxmlformats.org/officeDocument/2006/relationships/hyperlink" Target="mailto:tatis_20065@hotmail.com" TargetMode="External"/><Relationship Id="rId15" Type="http://schemas.openxmlformats.org/officeDocument/2006/relationships/hyperlink" Target="mailto:DOCCARLOSLOPEZ@GMAIL.COM" TargetMode="External"/><Relationship Id="rId10" Type="http://schemas.openxmlformats.org/officeDocument/2006/relationships/hyperlink" Target="mailto:csisaszomac@hotmail.com" TargetMode="External"/><Relationship Id="rId4" Type="http://schemas.openxmlformats.org/officeDocument/2006/relationships/hyperlink" Target="mailto:dianitajds73@gmail.com" TargetMode="External"/><Relationship Id="rId9" Type="http://schemas.openxmlformats.org/officeDocument/2006/relationships/hyperlink" Target="mailto:Ttiendateknopolis17@gmail.com" TargetMode="External"/><Relationship Id="rId14" Type="http://schemas.openxmlformats.org/officeDocument/2006/relationships/hyperlink" Target="mailto:liyen-199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290"/>
  <sheetViews>
    <sheetView tabSelected="1" zoomScaleNormal="100" workbookViewId="0">
      <pane ySplit="1" topLeftCell="A2" activePane="bottomLeft" state="frozen"/>
      <selection activeCell="D1" sqref="D1"/>
      <selection pane="bottomLeft" activeCell="D15" sqref="D15"/>
    </sheetView>
  </sheetViews>
  <sheetFormatPr baseColWidth="10" defaultColWidth="9.140625" defaultRowHeight="18" x14ac:dyDescent="0.25"/>
  <cols>
    <col min="1" max="1" width="7.85546875" style="83" bestFit="1" customWidth="1"/>
    <col min="2" max="2" width="10.7109375" style="61" customWidth="1"/>
    <col min="3" max="3" width="20.7109375" style="60" customWidth="1"/>
    <col min="4" max="4" width="63.85546875" style="64" customWidth="1"/>
    <col min="5" max="5" width="17.5703125" style="79" customWidth="1"/>
    <col min="6" max="6" width="14.140625" style="66" customWidth="1"/>
    <col min="7" max="7" width="16.7109375" style="67" customWidth="1"/>
    <col min="8" max="8" width="7.140625" style="68" customWidth="1"/>
    <col min="9" max="9" width="14.28515625" style="62" customWidth="1"/>
    <col min="10" max="10" width="15.5703125" style="65" customWidth="1"/>
    <col min="11" max="11" width="42" style="49" customWidth="1"/>
    <col min="12" max="12" width="14.85546875" style="104" customWidth="1"/>
    <col min="13" max="13" width="28.28515625" style="51" customWidth="1"/>
    <col min="14" max="14" width="29.7109375" style="60" customWidth="1"/>
    <col min="15" max="15" width="11" style="50" bestFit="1" customWidth="1"/>
    <col min="16" max="16" width="8.140625" style="24" bestFit="1" customWidth="1"/>
    <col min="17" max="17" width="12" style="96" bestFit="1" customWidth="1"/>
    <col min="18" max="18" width="32.42578125" style="60" bestFit="1" customWidth="1"/>
    <col min="19" max="19" width="14.5703125" style="60" customWidth="1"/>
    <col min="20" max="20" width="12" style="24" customWidth="1"/>
    <col min="21" max="21" width="10.140625" style="85" customWidth="1"/>
    <col min="22" max="22" width="6.7109375" style="88" customWidth="1"/>
    <col min="23" max="23" width="12.140625" style="69" customWidth="1"/>
    <col min="24" max="24" width="13.42578125" style="70" customWidth="1"/>
    <col min="25" max="25" width="8" style="71" customWidth="1"/>
    <col min="26" max="26" width="11.42578125" style="72" customWidth="1"/>
    <col min="27" max="27" width="7" style="77" customWidth="1"/>
    <col min="28" max="28" width="7.7109375" style="77" customWidth="1"/>
    <col min="29" max="29" width="13.140625" style="74" customWidth="1"/>
    <col min="30" max="30" width="7" style="77" customWidth="1"/>
    <col min="31" max="31" width="7" style="78" customWidth="1"/>
    <col min="32" max="32" width="17.7109375" style="79" customWidth="1"/>
    <col min="33" max="33" width="13.85546875" style="76" customWidth="1"/>
    <col min="34" max="34" width="56.5703125" style="23" customWidth="1"/>
    <col min="35" max="35" width="12.7109375" style="24" bestFit="1" customWidth="1"/>
    <col min="36" max="36" width="15.42578125" style="24" customWidth="1"/>
    <col min="37" max="16384" width="9.140625" style="24"/>
  </cols>
  <sheetData>
    <row r="1" spans="1:34" s="44" customFormat="1" ht="46.5" customHeight="1" x14ac:dyDescent="0.25">
      <c r="A1" s="27" t="s">
        <v>10</v>
      </c>
      <c r="B1" s="28" t="s">
        <v>1</v>
      </c>
      <c r="C1" s="29" t="s">
        <v>18</v>
      </c>
      <c r="D1" s="80" t="s">
        <v>34</v>
      </c>
      <c r="E1" s="107" t="s">
        <v>16</v>
      </c>
      <c r="F1" s="31" t="s">
        <v>24</v>
      </c>
      <c r="G1" s="32" t="s">
        <v>11</v>
      </c>
      <c r="H1" s="33" t="s">
        <v>14</v>
      </c>
      <c r="I1" s="34" t="s">
        <v>19</v>
      </c>
      <c r="J1" s="30" t="s">
        <v>12</v>
      </c>
      <c r="K1" s="35" t="s">
        <v>33</v>
      </c>
      <c r="L1" s="105" t="s">
        <v>0</v>
      </c>
      <c r="M1" s="36" t="s">
        <v>22</v>
      </c>
      <c r="N1" s="27" t="s">
        <v>17</v>
      </c>
      <c r="O1" s="37" t="s">
        <v>8</v>
      </c>
      <c r="P1" s="27" t="s">
        <v>23</v>
      </c>
      <c r="Q1" s="94" t="s">
        <v>2</v>
      </c>
      <c r="R1" s="39" t="s">
        <v>32</v>
      </c>
      <c r="S1" s="29" t="s">
        <v>25</v>
      </c>
      <c r="T1" s="27" t="s">
        <v>3</v>
      </c>
      <c r="U1" s="84" t="s">
        <v>4</v>
      </c>
      <c r="V1" s="86" t="s">
        <v>5</v>
      </c>
      <c r="W1" s="42" t="s">
        <v>6</v>
      </c>
      <c r="X1" s="106" t="s">
        <v>7</v>
      </c>
      <c r="Y1" s="39" t="s">
        <v>13</v>
      </c>
      <c r="Z1" s="34" t="s">
        <v>20</v>
      </c>
      <c r="AA1" s="38" t="s">
        <v>26</v>
      </c>
      <c r="AB1" s="38" t="s">
        <v>27</v>
      </c>
      <c r="AC1" s="40" t="s">
        <v>28</v>
      </c>
      <c r="AD1" s="38" t="s">
        <v>29</v>
      </c>
      <c r="AE1" s="38" t="s">
        <v>30</v>
      </c>
      <c r="AF1" s="41" t="s">
        <v>15</v>
      </c>
      <c r="AG1" s="42" t="s">
        <v>21</v>
      </c>
      <c r="AH1" s="43" t="s">
        <v>31</v>
      </c>
    </row>
    <row r="2" spans="1:34" x14ac:dyDescent="0.25">
      <c r="A2" s="81">
        <v>501</v>
      </c>
      <c r="B2" s="1">
        <v>45050</v>
      </c>
      <c r="C2" s="2" t="s">
        <v>9</v>
      </c>
      <c r="D2" s="45" t="s">
        <v>49</v>
      </c>
      <c r="E2" s="46">
        <v>23040000</v>
      </c>
      <c r="F2" s="47">
        <v>5760000</v>
      </c>
      <c r="G2" s="6" t="s">
        <v>92</v>
      </c>
      <c r="H2" s="7">
        <v>718</v>
      </c>
      <c r="I2" s="8">
        <v>45040</v>
      </c>
      <c r="J2" s="46">
        <v>23040000</v>
      </c>
      <c r="K2" s="10" t="s">
        <v>50</v>
      </c>
      <c r="L2" s="91">
        <v>1116612583</v>
      </c>
      <c r="M2" s="2" t="s">
        <v>51</v>
      </c>
      <c r="N2" s="11" t="s">
        <v>52</v>
      </c>
      <c r="O2" s="12">
        <v>3138468708</v>
      </c>
      <c r="P2" s="13" t="s">
        <v>35</v>
      </c>
      <c r="Q2" s="92">
        <v>1019085868</v>
      </c>
      <c r="R2" s="2" t="s">
        <v>87</v>
      </c>
      <c r="S2" s="2" t="s">
        <v>53</v>
      </c>
      <c r="T2" s="13" t="s">
        <v>36</v>
      </c>
      <c r="U2" s="59" t="s">
        <v>64</v>
      </c>
      <c r="V2" s="87">
        <v>118</v>
      </c>
      <c r="W2" s="15">
        <v>45050</v>
      </c>
      <c r="X2" s="15">
        <v>45169</v>
      </c>
      <c r="Y2" s="16">
        <v>1329</v>
      </c>
      <c r="Z2" s="17"/>
      <c r="AA2" s="18"/>
      <c r="AB2" s="18"/>
      <c r="AC2" s="19"/>
      <c r="AD2" s="18"/>
      <c r="AE2" s="20"/>
      <c r="AF2" s="21">
        <f t="shared" ref="AF2:AF22" si="0">E2+AC2</f>
        <v>23040000</v>
      </c>
      <c r="AG2" s="22"/>
    </row>
    <row r="3" spans="1:34" x14ac:dyDescent="0.25">
      <c r="A3" s="82">
        <v>502</v>
      </c>
      <c r="B3" s="1">
        <v>45051</v>
      </c>
      <c r="C3" s="2" t="s">
        <v>9</v>
      </c>
      <c r="D3" s="45" t="s">
        <v>95</v>
      </c>
      <c r="E3" s="46">
        <v>2700000</v>
      </c>
      <c r="F3" s="47">
        <v>1350000</v>
      </c>
      <c r="G3" s="97" t="s">
        <v>92</v>
      </c>
      <c r="H3" s="7">
        <v>761</v>
      </c>
      <c r="I3" s="57">
        <v>45044</v>
      </c>
      <c r="J3" s="46">
        <v>2700000</v>
      </c>
      <c r="K3" s="10" t="s">
        <v>126</v>
      </c>
      <c r="L3" s="91">
        <v>1120558668</v>
      </c>
      <c r="M3" s="2" t="s">
        <v>38</v>
      </c>
      <c r="N3" s="102" t="s">
        <v>127</v>
      </c>
      <c r="O3" s="12">
        <v>3215674011</v>
      </c>
      <c r="P3" s="13" t="s">
        <v>35</v>
      </c>
      <c r="Q3" s="14">
        <v>41214973</v>
      </c>
      <c r="R3" s="2" t="s">
        <v>39</v>
      </c>
      <c r="S3" s="2" t="s">
        <v>42</v>
      </c>
      <c r="T3" s="13" t="s">
        <v>36</v>
      </c>
      <c r="U3" s="59" t="s">
        <v>64</v>
      </c>
      <c r="V3" s="87">
        <v>57</v>
      </c>
      <c r="W3" s="15">
        <v>45051</v>
      </c>
      <c r="X3" s="15">
        <v>45107</v>
      </c>
      <c r="Y3" s="16">
        <v>1330</v>
      </c>
      <c r="Z3" s="17">
        <v>45076</v>
      </c>
      <c r="AA3" s="18">
        <v>0</v>
      </c>
      <c r="AB3" s="18">
        <v>0</v>
      </c>
      <c r="AC3" s="19">
        <v>0</v>
      </c>
      <c r="AD3" s="18">
        <v>0</v>
      </c>
      <c r="AE3" s="20">
        <v>0</v>
      </c>
      <c r="AF3" s="21">
        <v>1215000</v>
      </c>
      <c r="AG3" s="22">
        <v>45077</v>
      </c>
    </row>
    <row r="4" spans="1:34" x14ac:dyDescent="0.2">
      <c r="A4" s="82">
        <v>503</v>
      </c>
      <c r="B4" s="1">
        <v>45051</v>
      </c>
      <c r="C4" s="2" t="s">
        <v>63</v>
      </c>
      <c r="D4" s="48" t="s">
        <v>117</v>
      </c>
      <c r="E4" s="46">
        <v>25000000</v>
      </c>
      <c r="F4" s="47">
        <f>+E4/8</f>
        <v>3125000</v>
      </c>
      <c r="G4" s="6" t="s">
        <v>93</v>
      </c>
      <c r="H4" s="89">
        <v>684</v>
      </c>
      <c r="I4" s="57">
        <v>45027</v>
      </c>
      <c r="J4" s="46">
        <v>25000000</v>
      </c>
      <c r="K4" s="10" t="s">
        <v>118</v>
      </c>
      <c r="L4" s="99" t="s">
        <v>119</v>
      </c>
      <c r="M4" s="2" t="s">
        <v>65</v>
      </c>
      <c r="N4" s="11" t="s">
        <v>120</v>
      </c>
      <c r="O4" s="12">
        <v>3183964065</v>
      </c>
      <c r="P4" s="13" t="s">
        <v>35</v>
      </c>
      <c r="Q4" s="14"/>
      <c r="R4" s="2" t="s">
        <v>125</v>
      </c>
      <c r="S4" s="2" t="s">
        <v>73</v>
      </c>
      <c r="T4" s="13" t="s">
        <v>36</v>
      </c>
      <c r="U4" s="59" t="s">
        <v>37</v>
      </c>
      <c r="V4" s="87">
        <v>8</v>
      </c>
      <c r="W4" s="15"/>
      <c r="X4" s="15"/>
      <c r="Y4" s="16">
        <v>1331</v>
      </c>
      <c r="Z4" s="17"/>
      <c r="AA4" s="18"/>
      <c r="AB4" s="18"/>
      <c r="AC4" s="19"/>
      <c r="AD4" s="18"/>
      <c r="AE4" s="20"/>
      <c r="AF4" s="21">
        <f t="shared" si="0"/>
        <v>25000000</v>
      </c>
      <c r="AG4" s="22"/>
    </row>
    <row r="5" spans="1:34" x14ac:dyDescent="0.25">
      <c r="A5" s="82">
        <v>504</v>
      </c>
      <c r="B5" s="1">
        <v>45054</v>
      </c>
      <c r="C5" s="2" t="s">
        <v>9</v>
      </c>
      <c r="D5" s="45" t="s">
        <v>66</v>
      </c>
      <c r="E5" s="4">
        <v>2430000</v>
      </c>
      <c r="F5" s="5">
        <v>1350000</v>
      </c>
      <c r="G5" s="97" t="s">
        <v>92</v>
      </c>
      <c r="H5" s="7">
        <v>770</v>
      </c>
      <c r="I5" s="55">
        <v>45044</v>
      </c>
      <c r="J5" s="4">
        <v>2565000</v>
      </c>
      <c r="K5" s="58" t="s">
        <v>128</v>
      </c>
      <c r="L5" s="90">
        <v>1120577306</v>
      </c>
      <c r="M5" s="2" t="s">
        <v>38</v>
      </c>
      <c r="N5" s="102" t="s">
        <v>129</v>
      </c>
      <c r="O5" s="12">
        <v>3154186664</v>
      </c>
      <c r="P5" s="13" t="s">
        <v>35</v>
      </c>
      <c r="Q5" s="14">
        <v>1094241966</v>
      </c>
      <c r="R5" s="2" t="s">
        <v>109</v>
      </c>
      <c r="S5" s="2" t="s">
        <v>94</v>
      </c>
      <c r="T5" s="13" t="s">
        <v>36</v>
      </c>
      <c r="U5" s="59" t="s">
        <v>64</v>
      </c>
      <c r="V5" s="87">
        <v>54</v>
      </c>
      <c r="W5" s="15">
        <v>45054</v>
      </c>
      <c r="X5" s="15">
        <v>45107</v>
      </c>
      <c r="Y5" s="16">
        <v>1334</v>
      </c>
      <c r="Z5" s="17"/>
      <c r="AA5" s="18"/>
      <c r="AB5" s="18"/>
      <c r="AC5" s="19"/>
      <c r="AD5" s="18"/>
      <c r="AE5" s="20"/>
      <c r="AF5" s="21">
        <f t="shared" si="0"/>
        <v>2430000</v>
      </c>
      <c r="AG5" s="22"/>
    </row>
    <row r="6" spans="1:34" x14ac:dyDescent="0.25">
      <c r="A6" s="81">
        <v>505</v>
      </c>
      <c r="B6" s="1">
        <v>45055</v>
      </c>
      <c r="C6" s="2" t="s">
        <v>9</v>
      </c>
      <c r="D6" s="45" t="s">
        <v>57</v>
      </c>
      <c r="E6" s="4">
        <v>3129844</v>
      </c>
      <c r="F6" s="5">
        <v>1821000</v>
      </c>
      <c r="G6" s="6" t="s">
        <v>92</v>
      </c>
      <c r="H6" s="7">
        <v>716</v>
      </c>
      <c r="I6" s="57">
        <v>45040</v>
      </c>
      <c r="J6" s="46">
        <v>3642000</v>
      </c>
      <c r="K6" s="10" t="s">
        <v>59</v>
      </c>
      <c r="L6" s="91">
        <v>1120571049</v>
      </c>
      <c r="M6" s="2" t="s">
        <v>38</v>
      </c>
      <c r="N6" s="11" t="s">
        <v>60</v>
      </c>
      <c r="O6" s="12">
        <v>3184476498</v>
      </c>
      <c r="P6" s="13" t="s">
        <v>35</v>
      </c>
      <c r="Q6" s="14">
        <v>79581162</v>
      </c>
      <c r="R6" s="2" t="s">
        <v>101</v>
      </c>
      <c r="S6" s="2" t="s">
        <v>58</v>
      </c>
      <c r="T6" s="13" t="s">
        <v>36</v>
      </c>
      <c r="U6" s="59" t="s">
        <v>64</v>
      </c>
      <c r="V6" s="87">
        <v>53</v>
      </c>
      <c r="W6" s="15">
        <v>45055</v>
      </c>
      <c r="X6" s="15">
        <v>45107</v>
      </c>
      <c r="Y6" s="16">
        <v>1335</v>
      </c>
      <c r="Z6" s="17"/>
      <c r="AA6" s="18"/>
      <c r="AB6" s="18"/>
      <c r="AC6" s="19"/>
      <c r="AD6" s="18"/>
      <c r="AE6" s="20"/>
      <c r="AF6" s="21">
        <f t="shared" si="0"/>
        <v>3129844</v>
      </c>
      <c r="AG6" s="22"/>
    </row>
    <row r="7" spans="1:34" x14ac:dyDescent="0.25">
      <c r="A7" s="81">
        <v>506</v>
      </c>
      <c r="B7" s="1">
        <v>45055</v>
      </c>
      <c r="C7" s="2" t="s">
        <v>9</v>
      </c>
      <c r="D7" s="3" t="s">
        <v>69</v>
      </c>
      <c r="E7" s="21">
        <v>7600000</v>
      </c>
      <c r="F7" s="5">
        <v>3800000</v>
      </c>
      <c r="G7" s="6" t="s">
        <v>92</v>
      </c>
      <c r="H7" s="7">
        <v>754</v>
      </c>
      <c r="I7" s="57">
        <v>45042</v>
      </c>
      <c r="J7" s="46">
        <v>7600000</v>
      </c>
      <c r="K7" s="10" t="s">
        <v>114</v>
      </c>
      <c r="L7" s="98">
        <v>47435716</v>
      </c>
      <c r="M7" s="2" t="s">
        <v>61</v>
      </c>
      <c r="N7" s="53" t="s">
        <v>115</v>
      </c>
      <c r="O7" s="54">
        <v>3124641221</v>
      </c>
      <c r="P7" s="13" t="s">
        <v>35</v>
      </c>
      <c r="Q7" s="14">
        <v>43157000</v>
      </c>
      <c r="R7" s="2" t="s">
        <v>70</v>
      </c>
      <c r="S7" s="2" t="s">
        <v>113</v>
      </c>
      <c r="T7" s="13" t="s">
        <v>36</v>
      </c>
      <c r="U7" s="59" t="s">
        <v>64</v>
      </c>
      <c r="V7" s="87">
        <v>53</v>
      </c>
      <c r="W7" s="15">
        <v>45055</v>
      </c>
      <c r="X7" s="15">
        <v>45107</v>
      </c>
      <c r="Y7" s="16">
        <v>1336</v>
      </c>
      <c r="Z7" s="17"/>
      <c r="AA7" s="18"/>
      <c r="AB7" s="18"/>
      <c r="AC7" s="19"/>
      <c r="AD7" s="18"/>
      <c r="AE7" s="20"/>
      <c r="AF7" s="21">
        <f t="shared" si="0"/>
        <v>7600000</v>
      </c>
      <c r="AG7" s="22"/>
    </row>
    <row r="8" spans="1:34" x14ac:dyDescent="0.25">
      <c r="A8" s="82">
        <v>507</v>
      </c>
      <c r="B8" s="1">
        <v>45056</v>
      </c>
      <c r="C8" s="2" t="s">
        <v>9</v>
      </c>
      <c r="D8" s="45" t="s">
        <v>49</v>
      </c>
      <c r="E8" s="46">
        <v>23040000</v>
      </c>
      <c r="F8" s="47">
        <v>5760000</v>
      </c>
      <c r="G8" s="6" t="s">
        <v>92</v>
      </c>
      <c r="H8" s="89">
        <v>719</v>
      </c>
      <c r="I8" s="57">
        <v>45040</v>
      </c>
      <c r="J8" s="46">
        <v>23040000</v>
      </c>
      <c r="K8" s="10" t="s">
        <v>76</v>
      </c>
      <c r="L8" s="91">
        <v>1121941585</v>
      </c>
      <c r="M8" s="2" t="s">
        <v>43</v>
      </c>
      <c r="N8" s="11" t="s">
        <v>77</v>
      </c>
      <c r="O8" s="12">
        <v>3212000757</v>
      </c>
      <c r="P8" s="13" t="s">
        <v>35</v>
      </c>
      <c r="Q8" s="92">
        <v>1019085868</v>
      </c>
      <c r="R8" s="2" t="s">
        <v>87</v>
      </c>
      <c r="S8" s="2" t="s">
        <v>53</v>
      </c>
      <c r="T8" s="13" t="s">
        <v>36</v>
      </c>
      <c r="U8" s="59" t="s">
        <v>64</v>
      </c>
      <c r="V8" s="87">
        <v>52</v>
      </c>
      <c r="W8" s="15">
        <v>45056</v>
      </c>
      <c r="X8" s="15">
        <v>45107</v>
      </c>
      <c r="Y8" s="16">
        <v>1339</v>
      </c>
      <c r="Z8" s="17"/>
      <c r="AA8" s="18"/>
      <c r="AB8" s="18"/>
      <c r="AC8" s="19"/>
      <c r="AD8" s="18"/>
      <c r="AE8" s="20"/>
      <c r="AF8" s="21">
        <f t="shared" si="0"/>
        <v>23040000</v>
      </c>
      <c r="AG8" s="22"/>
    </row>
    <row r="9" spans="1:34" x14ac:dyDescent="0.25">
      <c r="A9" s="82">
        <v>508</v>
      </c>
      <c r="B9" s="1">
        <v>45056</v>
      </c>
      <c r="C9" s="2" t="s">
        <v>9</v>
      </c>
      <c r="D9" s="45" t="s">
        <v>49</v>
      </c>
      <c r="E9" s="46">
        <v>23040000</v>
      </c>
      <c r="F9" s="47">
        <v>5760000</v>
      </c>
      <c r="G9" s="6" t="s">
        <v>92</v>
      </c>
      <c r="H9" s="7">
        <v>727</v>
      </c>
      <c r="I9" s="57">
        <v>45040</v>
      </c>
      <c r="J9" s="46">
        <v>23040000</v>
      </c>
      <c r="K9" s="10" t="s">
        <v>74</v>
      </c>
      <c r="L9" s="90">
        <v>16076116</v>
      </c>
      <c r="M9" s="26" t="s">
        <v>56</v>
      </c>
      <c r="N9" s="11" t="s">
        <v>75</v>
      </c>
      <c r="O9" s="12">
        <v>3138569631</v>
      </c>
      <c r="P9" s="13" t="s">
        <v>35</v>
      </c>
      <c r="Q9" s="92">
        <v>1019085868</v>
      </c>
      <c r="R9" s="2" t="s">
        <v>87</v>
      </c>
      <c r="S9" s="2" t="s">
        <v>53</v>
      </c>
      <c r="T9" s="13" t="s">
        <v>36</v>
      </c>
      <c r="U9" s="59" t="s">
        <v>64</v>
      </c>
      <c r="V9" s="87">
        <v>52</v>
      </c>
      <c r="W9" s="15">
        <v>45056</v>
      </c>
      <c r="X9" s="15">
        <v>45107</v>
      </c>
      <c r="Y9" s="16">
        <v>1340</v>
      </c>
      <c r="Z9" s="17"/>
      <c r="AA9" s="18"/>
      <c r="AB9" s="18"/>
      <c r="AC9" s="19"/>
      <c r="AD9" s="18"/>
      <c r="AE9" s="20"/>
      <c r="AF9" s="21">
        <f t="shared" si="0"/>
        <v>23040000</v>
      </c>
      <c r="AG9" s="22"/>
    </row>
    <row r="10" spans="1:34" x14ac:dyDescent="0.2">
      <c r="A10" s="82">
        <v>509</v>
      </c>
      <c r="B10" s="1">
        <v>45057</v>
      </c>
      <c r="C10" s="2" t="s">
        <v>9</v>
      </c>
      <c r="D10" s="45" t="s">
        <v>88</v>
      </c>
      <c r="E10" s="93">
        <v>5100000</v>
      </c>
      <c r="F10" s="47">
        <v>3000000</v>
      </c>
      <c r="G10" s="52" t="s">
        <v>92</v>
      </c>
      <c r="H10" s="7">
        <v>774</v>
      </c>
      <c r="I10" s="8">
        <v>45048</v>
      </c>
      <c r="J10" s="56">
        <v>18000000</v>
      </c>
      <c r="K10" s="10" t="s">
        <v>67</v>
      </c>
      <c r="L10" s="91">
        <v>1120565002</v>
      </c>
      <c r="M10" s="2" t="s">
        <v>38</v>
      </c>
      <c r="N10" s="11" t="s">
        <v>68</v>
      </c>
      <c r="O10" s="12">
        <v>3168212607</v>
      </c>
      <c r="P10" s="13" t="s">
        <v>35</v>
      </c>
      <c r="Q10" s="92">
        <v>31583548</v>
      </c>
      <c r="R10" s="2" t="s">
        <v>54</v>
      </c>
      <c r="S10" s="2" t="s">
        <v>55</v>
      </c>
      <c r="T10" s="13" t="s">
        <v>36</v>
      </c>
      <c r="U10" s="59" t="s">
        <v>64</v>
      </c>
      <c r="V10" s="87"/>
      <c r="W10" s="15">
        <v>45057</v>
      </c>
      <c r="X10" s="15">
        <v>45107</v>
      </c>
      <c r="Y10" s="16"/>
      <c r="Z10" s="17"/>
      <c r="AA10" s="18"/>
      <c r="AB10" s="18"/>
      <c r="AC10" s="19"/>
      <c r="AD10" s="18"/>
      <c r="AE10" s="20"/>
      <c r="AF10" s="21">
        <f t="shared" si="0"/>
        <v>5100000</v>
      </c>
      <c r="AG10" s="22"/>
    </row>
    <row r="11" spans="1:34" x14ac:dyDescent="0.25">
      <c r="A11" s="81">
        <v>510</v>
      </c>
      <c r="B11" s="1">
        <v>45058</v>
      </c>
      <c r="C11" s="2" t="s">
        <v>9</v>
      </c>
      <c r="D11" s="45" t="s">
        <v>40</v>
      </c>
      <c r="E11" s="46">
        <v>11239333</v>
      </c>
      <c r="F11" s="47">
        <v>1466000</v>
      </c>
      <c r="G11" s="6" t="s">
        <v>92</v>
      </c>
      <c r="H11" s="7">
        <v>711</v>
      </c>
      <c r="I11" s="8">
        <v>45040</v>
      </c>
      <c r="J11" s="46">
        <v>11239333</v>
      </c>
      <c r="K11" s="10" t="s">
        <v>111</v>
      </c>
      <c r="L11" s="98">
        <v>1120579837</v>
      </c>
      <c r="M11" s="2" t="s">
        <v>38</v>
      </c>
      <c r="N11" s="11" t="s">
        <v>112</v>
      </c>
      <c r="O11" s="12">
        <v>3168255655</v>
      </c>
      <c r="P11" s="13" t="s">
        <v>35</v>
      </c>
      <c r="Q11" s="14">
        <v>60317245</v>
      </c>
      <c r="R11" s="2" t="s">
        <v>106</v>
      </c>
      <c r="S11" s="2" t="s">
        <v>97</v>
      </c>
      <c r="T11" s="13" t="s">
        <v>36</v>
      </c>
      <c r="U11" s="59" t="s">
        <v>64</v>
      </c>
      <c r="V11" s="87">
        <v>230</v>
      </c>
      <c r="W11" s="15">
        <v>45058</v>
      </c>
      <c r="X11" s="15">
        <v>45291</v>
      </c>
      <c r="Y11" s="16">
        <v>1354</v>
      </c>
      <c r="Z11" s="17"/>
      <c r="AA11" s="18"/>
      <c r="AB11" s="18"/>
      <c r="AC11" s="19"/>
      <c r="AD11" s="18"/>
      <c r="AE11" s="20"/>
      <c r="AF11" s="21">
        <f t="shared" si="0"/>
        <v>11239333</v>
      </c>
      <c r="AG11" s="22"/>
    </row>
    <row r="12" spans="1:34" x14ac:dyDescent="0.2">
      <c r="A12" s="81">
        <v>511</v>
      </c>
      <c r="B12" s="1">
        <v>45058</v>
      </c>
      <c r="C12" s="2" t="s">
        <v>102</v>
      </c>
      <c r="D12" s="45" t="s">
        <v>130</v>
      </c>
      <c r="E12" s="4">
        <v>112665480</v>
      </c>
      <c r="F12" s="5">
        <v>0</v>
      </c>
      <c r="G12" s="6" t="s">
        <v>124</v>
      </c>
      <c r="H12" s="7">
        <v>787</v>
      </c>
      <c r="I12" s="8">
        <v>44692</v>
      </c>
      <c r="J12" s="46">
        <v>112665480</v>
      </c>
      <c r="K12" s="10" t="s">
        <v>103</v>
      </c>
      <c r="L12" s="100">
        <v>80165626</v>
      </c>
      <c r="M12" s="2" t="s">
        <v>44</v>
      </c>
      <c r="N12" s="103" t="s">
        <v>104</v>
      </c>
      <c r="O12" s="12">
        <v>3156307400</v>
      </c>
      <c r="P12" s="13" t="s">
        <v>35</v>
      </c>
      <c r="Q12" s="14"/>
      <c r="R12" s="2" t="s">
        <v>116</v>
      </c>
      <c r="S12" s="2" t="s">
        <v>48</v>
      </c>
      <c r="T12" s="13" t="s">
        <v>36</v>
      </c>
      <c r="U12" s="59" t="s">
        <v>37</v>
      </c>
      <c r="V12" s="87">
        <v>241</v>
      </c>
      <c r="W12" s="15">
        <v>45058</v>
      </c>
      <c r="X12" s="15">
        <v>45291</v>
      </c>
      <c r="Y12" s="16">
        <v>1355</v>
      </c>
      <c r="Z12" s="17"/>
      <c r="AA12" s="18"/>
      <c r="AB12" s="18"/>
      <c r="AC12" s="19"/>
      <c r="AD12" s="18"/>
      <c r="AE12" s="20"/>
      <c r="AF12" s="21">
        <f t="shared" si="0"/>
        <v>112665480</v>
      </c>
      <c r="AG12" s="22"/>
    </row>
    <row r="13" spans="1:34" x14ac:dyDescent="0.25">
      <c r="A13" s="82">
        <v>512</v>
      </c>
      <c r="B13" s="1">
        <v>45061</v>
      </c>
      <c r="C13" s="2" t="s">
        <v>9</v>
      </c>
      <c r="D13" s="45" t="s">
        <v>49</v>
      </c>
      <c r="E13" s="46">
        <v>23040000</v>
      </c>
      <c r="F13" s="47">
        <v>5760000</v>
      </c>
      <c r="G13" s="6" t="s">
        <v>92</v>
      </c>
      <c r="H13" s="7">
        <v>730</v>
      </c>
      <c r="I13" s="8">
        <v>45040</v>
      </c>
      <c r="J13" s="9">
        <v>23040000</v>
      </c>
      <c r="K13" s="10" t="s">
        <v>89</v>
      </c>
      <c r="L13" s="90">
        <v>85050321</v>
      </c>
      <c r="M13" s="2" t="s">
        <v>90</v>
      </c>
      <c r="N13" s="11" t="s">
        <v>91</v>
      </c>
      <c r="O13" s="12">
        <v>6013034068</v>
      </c>
      <c r="P13" s="13" t="s">
        <v>35</v>
      </c>
      <c r="Q13" s="92">
        <v>1019085868</v>
      </c>
      <c r="R13" s="2" t="s">
        <v>87</v>
      </c>
      <c r="S13" s="2" t="s">
        <v>53</v>
      </c>
      <c r="T13" s="13" t="s">
        <v>36</v>
      </c>
      <c r="U13" s="59" t="s">
        <v>64</v>
      </c>
      <c r="V13" s="87">
        <v>107</v>
      </c>
      <c r="W13" s="15">
        <v>45061</v>
      </c>
      <c r="X13" s="15">
        <v>45169</v>
      </c>
      <c r="Y13" s="16">
        <v>1373</v>
      </c>
      <c r="Z13" s="17"/>
      <c r="AA13" s="18"/>
      <c r="AB13" s="18"/>
      <c r="AC13" s="19"/>
      <c r="AD13" s="18"/>
      <c r="AE13" s="20"/>
      <c r="AF13" s="21">
        <f t="shared" si="0"/>
        <v>23040000</v>
      </c>
      <c r="AG13" s="22"/>
    </row>
    <row r="14" spans="1:34" x14ac:dyDescent="0.25">
      <c r="A14" s="82">
        <v>513</v>
      </c>
      <c r="B14" s="1">
        <v>45062</v>
      </c>
      <c r="C14" s="2" t="s">
        <v>9</v>
      </c>
      <c r="D14" s="45" t="s">
        <v>62</v>
      </c>
      <c r="E14" s="46">
        <v>5906250</v>
      </c>
      <c r="F14" s="5">
        <v>3150000</v>
      </c>
      <c r="G14" s="97" t="s">
        <v>92</v>
      </c>
      <c r="H14" s="7">
        <v>768</v>
      </c>
      <c r="I14" s="57">
        <v>45044</v>
      </c>
      <c r="J14" s="46">
        <v>6300000</v>
      </c>
      <c r="K14" s="10" t="s">
        <v>131</v>
      </c>
      <c r="L14" s="91">
        <v>1144110087</v>
      </c>
      <c r="M14" s="2" t="s">
        <v>45</v>
      </c>
      <c r="N14" s="11" t="s">
        <v>132</v>
      </c>
      <c r="O14" s="12">
        <v>321636002</v>
      </c>
      <c r="P14" s="13" t="s">
        <v>35</v>
      </c>
      <c r="Q14" s="14">
        <v>79581162</v>
      </c>
      <c r="R14" s="2" t="s">
        <v>101</v>
      </c>
      <c r="S14" s="2" t="s">
        <v>58</v>
      </c>
      <c r="T14" s="13" t="s">
        <v>36</v>
      </c>
      <c r="U14" s="59" t="s">
        <v>64</v>
      </c>
      <c r="V14" s="87">
        <v>46</v>
      </c>
      <c r="W14" s="15">
        <v>45062</v>
      </c>
      <c r="X14" s="15">
        <v>45107</v>
      </c>
      <c r="Y14" s="16">
        <v>1382</v>
      </c>
      <c r="Z14" s="17"/>
      <c r="AA14" s="18"/>
      <c r="AB14" s="18"/>
      <c r="AC14" s="19"/>
      <c r="AD14" s="18"/>
      <c r="AE14" s="20"/>
      <c r="AF14" s="21">
        <f t="shared" si="0"/>
        <v>5906250</v>
      </c>
      <c r="AG14" s="22"/>
    </row>
    <row r="15" spans="1:34" x14ac:dyDescent="0.25">
      <c r="A15" s="82">
        <v>514</v>
      </c>
      <c r="B15" s="1">
        <v>45065</v>
      </c>
      <c r="C15" s="2" t="s">
        <v>105</v>
      </c>
      <c r="D15" s="45" t="s">
        <v>133</v>
      </c>
      <c r="E15" s="46">
        <v>324805383</v>
      </c>
      <c r="F15" s="5">
        <v>0</v>
      </c>
      <c r="G15" s="97" t="s">
        <v>98</v>
      </c>
      <c r="H15" s="7">
        <v>778</v>
      </c>
      <c r="I15" s="57">
        <v>45056</v>
      </c>
      <c r="J15" s="46">
        <v>324805383</v>
      </c>
      <c r="K15" s="10" t="s">
        <v>99</v>
      </c>
      <c r="L15" s="90">
        <v>1149437194</v>
      </c>
      <c r="M15" s="2" t="s">
        <v>38</v>
      </c>
      <c r="N15" s="101" t="s">
        <v>100</v>
      </c>
      <c r="O15" s="12">
        <v>3204424967</v>
      </c>
      <c r="P15" s="13" t="s">
        <v>35</v>
      </c>
      <c r="Q15" s="14"/>
      <c r="R15" s="2"/>
      <c r="S15" s="2"/>
      <c r="T15" s="13" t="s">
        <v>36</v>
      </c>
      <c r="U15" s="59" t="s">
        <v>37</v>
      </c>
      <c r="V15" s="87">
        <v>2</v>
      </c>
      <c r="W15" s="15">
        <v>45065</v>
      </c>
      <c r="X15" s="15">
        <v>45125</v>
      </c>
      <c r="Y15" s="16">
        <v>1387</v>
      </c>
      <c r="Z15" s="17"/>
      <c r="AA15" s="18"/>
      <c r="AB15" s="18"/>
      <c r="AC15" s="19"/>
      <c r="AD15" s="18"/>
      <c r="AE15" s="20"/>
      <c r="AF15" s="21">
        <f t="shared" si="0"/>
        <v>324805383</v>
      </c>
      <c r="AG15" s="22"/>
    </row>
    <row r="16" spans="1:34" x14ac:dyDescent="0.25">
      <c r="A16" s="81">
        <v>515</v>
      </c>
      <c r="B16" s="1">
        <v>45065</v>
      </c>
      <c r="C16" s="2" t="s">
        <v>63</v>
      </c>
      <c r="D16" s="45" t="s">
        <v>139</v>
      </c>
      <c r="E16" s="46">
        <v>29378756</v>
      </c>
      <c r="F16" s="5">
        <v>0</v>
      </c>
      <c r="G16" s="97" t="s">
        <v>134</v>
      </c>
      <c r="H16" s="7">
        <v>764</v>
      </c>
      <c r="I16" s="57">
        <v>45044</v>
      </c>
      <c r="J16" s="46">
        <v>32621482</v>
      </c>
      <c r="K16" s="10" t="s">
        <v>137</v>
      </c>
      <c r="L16" s="90" t="s">
        <v>135</v>
      </c>
      <c r="M16" s="2" t="s">
        <v>65</v>
      </c>
      <c r="N16" s="63" t="s">
        <v>136</v>
      </c>
      <c r="O16" s="12">
        <v>3112728366</v>
      </c>
      <c r="P16" s="13" t="s">
        <v>35</v>
      </c>
      <c r="Q16" s="14">
        <v>41214973</v>
      </c>
      <c r="R16" s="2" t="s">
        <v>39</v>
      </c>
      <c r="S16" s="2" t="s">
        <v>47</v>
      </c>
      <c r="T16" s="13" t="s">
        <v>36</v>
      </c>
      <c r="U16" s="59" t="s">
        <v>37</v>
      </c>
      <c r="V16" s="87">
        <v>1</v>
      </c>
      <c r="W16" s="15">
        <v>45070</v>
      </c>
      <c r="X16" s="15">
        <v>45100</v>
      </c>
      <c r="Y16" s="16">
        <v>1388</v>
      </c>
      <c r="Z16" s="17"/>
      <c r="AA16" s="18"/>
      <c r="AB16" s="18"/>
      <c r="AC16" s="19"/>
      <c r="AD16" s="18"/>
      <c r="AE16" s="20"/>
      <c r="AF16" s="21">
        <f t="shared" si="0"/>
        <v>29378756</v>
      </c>
      <c r="AG16" s="22"/>
    </row>
    <row r="17" spans="1:33" x14ac:dyDescent="0.25">
      <c r="A17" s="81">
        <v>516</v>
      </c>
      <c r="B17" s="1">
        <v>45070</v>
      </c>
      <c r="C17" s="2" t="s">
        <v>63</v>
      </c>
      <c r="D17" s="45" t="s">
        <v>138</v>
      </c>
      <c r="E17" s="46">
        <v>180000000</v>
      </c>
      <c r="F17" s="5">
        <v>0</v>
      </c>
      <c r="G17" s="97" t="s">
        <v>93</v>
      </c>
      <c r="H17" s="7">
        <v>656</v>
      </c>
      <c r="I17" s="57">
        <v>45013</v>
      </c>
      <c r="J17" s="46">
        <v>180000000</v>
      </c>
      <c r="K17" s="10" t="s">
        <v>121</v>
      </c>
      <c r="L17" s="91" t="s">
        <v>122</v>
      </c>
      <c r="M17" s="2" t="s">
        <v>65</v>
      </c>
      <c r="N17" s="11" t="s">
        <v>123</v>
      </c>
      <c r="O17" s="12">
        <v>7560520</v>
      </c>
      <c r="P17" s="13" t="s">
        <v>35</v>
      </c>
      <c r="Q17" s="14">
        <v>41214973</v>
      </c>
      <c r="R17" s="2" t="s">
        <v>39</v>
      </c>
      <c r="S17" s="2" t="s">
        <v>47</v>
      </c>
      <c r="T17" s="13" t="s">
        <v>36</v>
      </c>
      <c r="U17" s="59" t="s">
        <v>37</v>
      </c>
      <c r="V17" s="87">
        <v>7</v>
      </c>
      <c r="W17" s="15">
        <v>45072</v>
      </c>
      <c r="X17" s="15">
        <v>45285</v>
      </c>
      <c r="Y17" s="16">
        <v>1391</v>
      </c>
      <c r="Z17" s="17"/>
      <c r="AA17" s="18"/>
      <c r="AB17" s="18"/>
      <c r="AC17" s="19"/>
      <c r="AD17" s="18"/>
      <c r="AE17" s="20"/>
      <c r="AF17" s="21">
        <f t="shared" si="0"/>
        <v>180000000</v>
      </c>
      <c r="AG17" s="22"/>
    </row>
    <row r="18" spans="1:33" x14ac:dyDescent="0.25">
      <c r="A18" s="82">
        <v>517</v>
      </c>
      <c r="B18" s="1">
        <v>45077</v>
      </c>
      <c r="C18" s="2" t="s">
        <v>9</v>
      </c>
      <c r="D18" s="45" t="s">
        <v>49</v>
      </c>
      <c r="E18" s="46">
        <v>23040000</v>
      </c>
      <c r="F18" s="47">
        <v>5760000</v>
      </c>
      <c r="G18" s="6" t="s">
        <v>92</v>
      </c>
      <c r="H18" s="7">
        <v>851</v>
      </c>
      <c r="I18" s="57">
        <v>45075</v>
      </c>
      <c r="J18" s="46">
        <v>23040000</v>
      </c>
      <c r="K18" s="10" t="s">
        <v>107</v>
      </c>
      <c r="L18" s="91">
        <v>1143462646</v>
      </c>
      <c r="M18" s="2" t="s">
        <v>41</v>
      </c>
      <c r="N18" s="102" t="s">
        <v>108</v>
      </c>
      <c r="O18" s="12">
        <v>3012646329</v>
      </c>
      <c r="P18" s="13" t="s">
        <v>35</v>
      </c>
      <c r="Q18" s="92">
        <v>1019085868</v>
      </c>
      <c r="R18" s="2" t="s">
        <v>87</v>
      </c>
      <c r="S18" s="2" t="s">
        <v>53</v>
      </c>
      <c r="T18" s="13" t="s">
        <v>36</v>
      </c>
      <c r="U18" s="59" t="s">
        <v>37</v>
      </c>
      <c r="V18" s="87">
        <v>3</v>
      </c>
      <c r="W18" s="15">
        <v>45078</v>
      </c>
      <c r="X18" s="15">
        <v>45169</v>
      </c>
      <c r="Y18" s="16">
        <v>1448</v>
      </c>
      <c r="Z18" s="17"/>
      <c r="AA18" s="18"/>
      <c r="AB18" s="18"/>
      <c r="AC18" s="19"/>
      <c r="AD18" s="18"/>
      <c r="AE18" s="20"/>
      <c r="AF18" s="21">
        <f t="shared" si="0"/>
        <v>23040000</v>
      </c>
      <c r="AG18" s="22"/>
    </row>
    <row r="19" spans="1:33" x14ac:dyDescent="0.25">
      <c r="A19" s="82">
        <v>518</v>
      </c>
      <c r="B19" s="1">
        <v>45077</v>
      </c>
      <c r="C19" s="2" t="s">
        <v>9</v>
      </c>
      <c r="D19" s="45" t="s">
        <v>49</v>
      </c>
      <c r="E19" s="46">
        <v>16896000</v>
      </c>
      <c r="F19" s="47">
        <v>8448000</v>
      </c>
      <c r="G19" s="6" t="s">
        <v>92</v>
      </c>
      <c r="H19" s="7">
        <v>837</v>
      </c>
      <c r="I19" s="57">
        <v>45071</v>
      </c>
      <c r="J19" s="46">
        <v>16896000</v>
      </c>
      <c r="K19" s="25" t="s">
        <v>84</v>
      </c>
      <c r="L19" s="91">
        <v>1232593583</v>
      </c>
      <c r="M19" s="2" t="s">
        <v>44</v>
      </c>
      <c r="N19" s="11" t="s">
        <v>85</v>
      </c>
      <c r="O19" s="12">
        <v>3002707904</v>
      </c>
      <c r="P19" s="13" t="s">
        <v>35</v>
      </c>
      <c r="Q19" s="92">
        <v>1019085868</v>
      </c>
      <c r="R19" s="2" t="s">
        <v>87</v>
      </c>
      <c r="S19" s="2" t="s">
        <v>53</v>
      </c>
      <c r="T19" s="13" t="s">
        <v>36</v>
      </c>
      <c r="U19" s="59" t="s">
        <v>37</v>
      </c>
      <c r="V19" s="87">
        <v>2</v>
      </c>
      <c r="W19" s="15">
        <v>45078</v>
      </c>
      <c r="X19" s="15">
        <v>45138</v>
      </c>
      <c r="Y19" s="16">
        <v>1449</v>
      </c>
      <c r="Z19" s="17"/>
      <c r="AA19" s="18"/>
      <c r="AB19" s="18"/>
      <c r="AC19" s="19"/>
      <c r="AD19" s="18"/>
      <c r="AE19" s="20"/>
      <c r="AF19" s="21">
        <f t="shared" si="0"/>
        <v>16896000</v>
      </c>
      <c r="AG19" s="22"/>
    </row>
    <row r="20" spans="1:33" x14ac:dyDescent="0.25">
      <c r="A20" s="82">
        <v>519</v>
      </c>
      <c r="B20" s="1">
        <v>45077</v>
      </c>
      <c r="C20" s="2" t="s">
        <v>9</v>
      </c>
      <c r="D20" s="45" t="s">
        <v>78</v>
      </c>
      <c r="E20" s="21">
        <v>130000000</v>
      </c>
      <c r="F20" s="5">
        <v>0</v>
      </c>
      <c r="G20" s="6" t="s">
        <v>96</v>
      </c>
      <c r="H20" s="7">
        <v>840</v>
      </c>
      <c r="I20" s="8">
        <v>45071</v>
      </c>
      <c r="J20" s="4">
        <v>130000000</v>
      </c>
      <c r="K20" s="58" t="s">
        <v>79</v>
      </c>
      <c r="L20" s="90" t="s">
        <v>80</v>
      </c>
      <c r="M20" s="2" t="s">
        <v>65</v>
      </c>
      <c r="N20" s="11" t="s">
        <v>81</v>
      </c>
      <c r="O20" s="12">
        <v>3118605445</v>
      </c>
      <c r="P20" s="13" t="s">
        <v>35</v>
      </c>
      <c r="Q20" s="95">
        <v>19263867</v>
      </c>
      <c r="R20" s="2" t="s">
        <v>71</v>
      </c>
      <c r="S20" s="2" t="s">
        <v>86</v>
      </c>
      <c r="T20" s="13" t="s">
        <v>36</v>
      </c>
      <c r="U20" s="59" t="s">
        <v>37</v>
      </c>
      <c r="V20" s="87">
        <v>2</v>
      </c>
      <c r="W20" s="15">
        <v>45078</v>
      </c>
      <c r="X20" s="15">
        <v>45137</v>
      </c>
      <c r="Y20" s="16">
        <v>1451</v>
      </c>
      <c r="Z20" s="17"/>
      <c r="AA20" s="18"/>
      <c r="AB20" s="18"/>
      <c r="AC20" s="19"/>
      <c r="AD20" s="18"/>
      <c r="AE20" s="20"/>
      <c r="AF20" s="21">
        <f t="shared" si="0"/>
        <v>130000000</v>
      </c>
      <c r="AG20" s="22"/>
    </row>
    <row r="21" spans="1:33" x14ac:dyDescent="0.25">
      <c r="A21" s="81">
        <v>520</v>
      </c>
      <c r="B21" s="1">
        <v>45077</v>
      </c>
      <c r="C21" s="2" t="s">
        <v>9</v>
      </c>
      <c r="D21" s="45" t="s">
        <v>140</v>
      </c>
      <c r="E21" s="46">
        <v>1466000</v>
      </c>
      <c r="F21" s="5">
        <v>1466000</v>
      </c>
      <c r="G21" s="97" t="s">
        <v>92</v>
      </c>
      <c r="H21" s="7">
        <v>816</v>
      </c>
      <c r="I21" s="57">
        <v>45069</v>
      </c>
      <c r="J21" s="46">
        <v>1466000</v>
      </c>
      <c r="K21" s="10" t="s">
        <v>82</v>
      </c>
      <c r="L21" s="90">
        <v>1014211566</v>
      </c>
      <c r="M21" s="2" t="s">
        <v>44</v>
      </c>
      <c r="N21" s="11" t="s">
        <v>83</v>
      </c>
      <c r="O21" s="12">
        <v>3148736443</v>
      </c>
      <c r="P21" s="13" t="s">
        <v>35</v>
      </c>
      <c r="Q21" s="14">
        <v>1010192372</v>
      </c>
      <c r="R21" s="2" t="s">
        <v>110</v>
      </c>
      <c r="S21" s="2" t="s">
        <v>72</v>
      </c>
      <c r="T21" s="13" t="s">
        <v>36</v>
      </c>
      <c r="U21" s="59" t="s">
        <v>37</v>
      </c>
      <c r="V21" s="87">
        <v>1</v>
      </c>
      <c r="W21" s="15">
        <v>45078</v>
      </c>
      <c r="X21" s="15">
        <v>45107</v>
      </c>
      <c r="Y21" s="16">
        <v>1453</v>
      </c>
      <c r="Z21" s="17"/>
      <c r="AA21" s="18"/>
      <c r="AB21" s="18"/>
      <c r="AC21" s="19"/>
      <c r="AD21" s="18"/>
      <c r="AE21" s="20"/>
      <c r="AF21" s="21">
        <f t="shared" si="0"/>
        <v>1466000</v>
      </c>
      <c r="AG21" s="22"/>
    </row>
    <row r="22" spans="1:33" x14ac:dyDescent="0.25">
      <c r="A22" s="81">
        <v>521</v>
      </c>
      <c r="B22" s="1">
        <v>45077</v>
      </c>
      <c r="C22" s="2" t="s">
        <v>9</v>
      </c>
      <c r="D22" s="45" t="s">
        <v>140</v>
      </c>
      <c r="E22" s="46">
        <v>1466000</v>
      </c>
      <c r="F22" s="5">
        <v>1466000</v>
      </c>
      <c r="G22" s="97" t="s">
        <v>92</v>
      </c>
      <c r="H22" s="7">
        <v>838</v>
      </c>
      <c r="I22" s="57">
        <v>45069</v>
      </c>
      <c r="J22" s="46">
        <v>1466000</v>
      </c>
      <c r="K22" s="10" t="s">
        <v>141</v>
      </c>
      <c r="L22" s="91">
        <v>1120560679</v>
      </c>
      <c r="M22" s="2" t="s">
        <v>46</v>
      </c>
      <c r="N22" s="63" t="s">
        <v>142</v>
      </c>
      <c r="O22" s="12">
        <v>3142091947</v>
      </c>
      <c r="P22" s="13" t="s">
        <v>35</v>
      </c>
      <c r="Q22" s="95">
        <v>19263867</v>
      </c>
      <c r="R22" s="2" t="s">
        <v>71</v>
      </c>
      <c r="S22" s="2" t="s">
        <v>143</v>
      </c>
      <c r="T22" s="13" t="s">
        <v>36</v>
      </c>
      <c r="U22" s="59" t="s">
        <v>37</v>
      </c>
      <c r="V22" s="87"/>
      <c r="W22" s="15"/>
      <c r="X22" s="15"/>
      <c r="Y22" s="16"/>
      <c r="Z22" s="17"/>
      <c r="AA22" s="18"/>
      <c r="AB22" s="18"/>
      <c r="AC22" s="19"/>
      <c r="AD22" s="18"/>
      <c r="AE22" s="20"/>
      <c r="AF22" s="21">
        <f t="shared" si="0"/>
        <v>1466000</v>
      </c>
      <c r="AG22" s="22"/>
    </row>
    <row r="290" spans="27:32" x14ac:dyDescent="0.25">
      <c r="AA290" s="73"/>
      <c r="AB290" s="73"/>
      <c r="AD290" s="73"/>
      <c r="AE290" s="71"/>
      <c r="AF290" s="75"/>
    </row>
  </sheetData>
  <hyperlinks>
    <hyperlink ref="N2" r:id="rId1"/>
    <hyperlink ref="N3" r:id="rId2"/>
    <hyperlink ref="N4" r:id="rId3"/>
    <hyperlink ref="N5" r:id="rId4"/>
    <hyperlink ref="N6" r:id="rId5"/>
    <hyperlink ref="N8" r:id="rId6"/>
    <hyperlink ref="N10" r:id="rId7"/>
    <hyperlink ref="N13" r:id="rId8"/>
    <hyperlink ref="N15" r:id="rId9"/>
    <hyperlink ref="N16" r:id="rId10"/>
    <hyperlink ref="N17" r:id="rId11"/>
    <hyperlink ref="N18" r:id="rId12"/>
    <hyperlink ref="N19" r:id="rId13"/>
    <hyperlink ref="N21" r:id="rId14"/>
    <hyperlink ref="N20" r:id="rId15"/>
  </hyperlinks>
  <pageMargins left="0.7" right="0.7" top="0.75" bottom="0.75" header="0.3" footer="0.3"/>
  <pageSetup scale="115" orientation="landscape" r:id="rId16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2023-04-10T16:55:47Z</cp:lastPrinted>
  <dcterms:created xsi:type="dcterms:W3CDTF">2018-12-29T17:34:30Z</dcterms:created>
  <dcterms:modified xsi:type="dcterms:W3CDTF">2023-06-08T13:51:44Z</dcterms:modified>
</cp:coreProperties>
</file>